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C4" l="1"/>
  <c r="G5" i="3" s="1"/>
  <c r="D4" i="2"/>
  <c r="H5" i="3" s="1"/>
  <c r="D5" l="1"/>
  <c r="D7"/>
  <c r="D8"/>
  <c r="C7"/>
  <c r="C5"/>
  <c r="C8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<sst xmlns="http://schemas.openxmlformats.org/spreadsheetml/2006/main" count="93" uniqueCount="75">
  <si>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</si>
  <si>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</si>
  <si>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</si>
  <si>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</si>
  <si>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</si>
  <si>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</si>
  <si>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</si>
  <si>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</si>
  <si>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</si>
  <si>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</si>
  <si>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</si>
  <si>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</si>
  <si>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</si>
  <si>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</si>
  <si>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</si>
  <si>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</si>
  <si>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</si>
  <si>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</si>
  <si>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</si>
  <si>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</si>
  <si>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</si>
  <si>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</si>
  <si>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</si>
  <si>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</si>
  <si>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</si>
  <si>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</si>
  <si>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</si>
  <si>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</si>
  <si>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</si>
  <si>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</si>
  <si>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</si>
  <si>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</si>
  <si>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</si>
  <si>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</si>
  <si>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</si>
  <si>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</si>
  <si>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</si>
  <si>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</si>
  <si>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</si>
  <si>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</si>
  <si>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</si>
  <si>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</si>
  <si>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</si>
  <si>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</si>
  <si>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</si>
  <si>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</si>
  <si>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</si>
  <si>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</si>
  <si>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</si>
  <si>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</si>
  <si>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</si>
  <si>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</si>
  <si>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</si>
  <si>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</si>
  <si>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</si>
  <si>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</si>
  <si>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</si>
  <si>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</si>
  <si>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</si>
  <si>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</si>
  <si>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</si>
  <si>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</si>
  <si>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</si>
  <si>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</si>
  <si>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</si>
  <si>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</si>
  <si>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</si>
  <si>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</si>
  <si>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</si>
  <si>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</si>
  <si>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</si>
  <si>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СОЦИАЛЬНАЯ ПОЛИТИКА</t>
  </si>
  <si>
    <t>000 1003 0000000 000 000</t>
  </si>
  <si>
    <t>Мероприятия в области социальной политики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</si>
  <si>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на 1 января  2021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</si>
</sst>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1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3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" fontId="25" fillId="0" borderId="4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49" fontId="25" fillId="24" borderId="22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4" fontId="25" fillId="24" borderId="41" xfId="0" applyNumberFormat="1" applyFont="1" applyFill="1" applyBorder="1" applyAlignment="1">
      <alignment wrapText="1" shrinkToFit="1"/>
    </xf>
    <xf numFmtId="0" fontId="24" fillId="24" borderId="19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3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0" xfId="0" applyNumberFormat="1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horizontal="right"/>
    </xf>
    <xf numFmtId="4" fontId="24" fillId="0" borderId="17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5" fillId="0" borderId="14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18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 wrapText="1"/>
    </xf>
    <xf numFmtId="49" fontId="22" fillId="0" borderId="51" xfId="0" applyNumberFormat="1" applyFont="1" applyBorder="1" applyAlignment="1">
      <alignment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4" fillId="24" borderId="22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4" fontId="24" fillId="0" borderId="23" xfId="0" applyNumberFormat="1" applyFont="1" applyBorder="1" applyAlignment="1" applyProtection="1">
      <alignment horizontal="right" vertical="center" wrapText="1"/>
    </xf>
    <xf numFmtId="49" fontId="24" fillId="0" borderId="13" xfId="0" applyNumberFormat="1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>
      <alignment horizontal="left" vertical="center" wrapText="1" indent="1" shrinkToFi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0" borderId="28" xfId="0" applyNumberFormat="1" applyFont="1" applyBorder="1" applyAlignment="1">
      <alignment horizontal="left" vertical="center" wrapText="1"/>
    </xf>
    <xf numFmtId="0" fontId="24" fillId="0" borderId="55" xfId="0" applyNumberFormat="1" applyFont="1" applyFill="1" applyBorder="1" applyAlignment="1">
      <alignment horizontal="left" vertical="center" wrapText="1" indent="1" shrinkToFit="1"/>
    </xf>
    <xf numFmtId="49" fontId="24" fillId="0" borderId="55" xfId="0" applyNumberFormat="1" applyFont="1" applyFill="1" applyBorder="1" applyAlignment="1">
      <alignment horizontal="center" vertical="center" wrapText="1" shrinkToFit="1"/>
    </xf>
    <xf numFmtId="4" fontId="24" fillId="0" borderId="55" xfId="0" applyNumberFormat="1" applyFont="1" applyBorder="1" applyAlignment="1" applyProtection="1">
      <alignment horizontal="right" vertical="center" wrapText="1"/>
    </xf>
    <xf numFmtId="49" fontId="25" fillId="0" borderId="25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>
      <alignment horizontal="center" vertical="center"/>
    </xf>
    <xf numFmtId="4" fontId="25" fillId="24" borderId="14" xfId="0" applyNumberFormat="1" applyFont="1" applyFill="1" applyBorder="1" applyAlignment="1">
      <alignment horizontal="right"/>
    </xf>
    <xf numFmtId="4" fontId="25" fillId="24" borderId="22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33"/>
  <sheetViews>
    <sheetView showGridLines="0" view="pageBreakPreview" topLeftCell="A3" zoomScale="80" zoomScaleNormal="100" zoomScaleSheetLayoutView="80" workbookViewId="0">
      <selection activeCell="K9" sqref="K9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0" ht="42.75" customHeight="1">
      <c r="D1" s="15" t="s">
        <v>59</v>
      </c>
    </row>
    <row r="2" spans="1:130" s="83" customFormat="1" ht="62.25" customHeight="1">
      <c r="A2" s="96" t="s">
        <v>74</v>
      </c>
      <c r="B2" s="96"/>
      <c r="C2" s="96"/>
      <c r="D2" s="96"/>
    </row>
    <row r="3" spans="1:130" s="14" customFormat="1">
      <c r="A3" s="84" t="s">
        <v>60</v>
      </c>
    </row>
    <row r="4" spans="1:130" s="14" customFormat="1">
      <c r="A4" s="85"/>
      <c r="B4" s="98" t="s">
        <v>6</v>
      </c>
      <c r="C4" s="98"/>
      <c r="D4" s="98"/>
    </row>
    <row r="5" spans="1:130" s="14" customFormat="1">
      <c r="A5" s="85"/>
      <c r="B5" s="86"/>
      <c r="C5" s="86"/>
      <c r="D5" s="86"/>
    </row>
    <row r="6" spans="1:130" s="14" customFormat="1" ht="21" thickBot="1">
      <c r="A6" s="97"/>
      <c r="B6" s="97"/>
      <c r="C6" s="97"/>
      <c r="D6" s="86"/>
    </row>
    <row r="7" spans="1:130" ht="99" customHeight="1" thickBot="1">
      <c r="A7" s="87" t="s">
        <v>0</v>
      </c>
      <c r="B7" s="88" t="s">
        <v>7</v>
      </c>
      <c r="C7" s="88" t="s">
        <v>61</v>
      </c>
      <c r="D7" s="89" t="s">
        <v>35</v>
      </c>
    </row>
    <row r="8" spans="1:130" ht="55.5" customHeight="1" thickBot="1">
      <c r="A8" s="90">
        <v>1</v>
      </c>
      <c r="B8" s="91" t="s">
        <v>33</v>
      </c>
      <c r="C8" s="92" t="s">
        <v>11</v>
      </c>
      <c r="D8" s="93" t="s">
        <v>34</v>
      </c>
    </row>
    <row r="9" spans="1:130" ht="50.1" customHeight="1" thickBot="1">
      <c r="A9" s="107" t="s">
        <v>1</v>
      </c>
      <c r="B9" s="108" t="s">
        <v>4</v>
      </c>
      <c r="C9" s="109">
        <f>SUM(C10:C17)</f>
        <v>1961900</v>
      </c>
      <c r="D9" s="110">
        <f>SUM(D10:D17)</f>
        <v>3310402.54</v>
      </c>
    </row>
    <row r="10" spans="1:130" ht="54" customHeight="1">
      <c r="A10" s="104" t="s">
        <v>12</v>
      </c>
      <c r="B10" s="105" t="s">
        <v>13</v>
      </c>
      <c r="C10" s="106">
        <v>71400</v>
      </c>
      <c r="D10" s="106">
        <v>52532.73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</row>
    <row r="11" spans="1:130" ht="54" customHeight="1">
      <c r="A11" s="101" t="s">
        <v>42</v>
      </c>
      <c r="B11" s="95" t="s">
        <v>43</v>
      </c>
      <c r="C11" s="17">
        <v>0</v>
      </c>
      <c r="D11" s="17">
        <v>0.04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</row>
    <row r="12" spans="1:130" ht="54" customHeight="1">
      <c r="A12" s="101" t="s">
        <v>14</v>
      </c>
      <c r="B12" s="95" t="s">
        <v>15</v>
      </c>
      <c r="C12" s="17">
        <v>30000</v>
      </c>
      <c r="D12" s="17">
        <v>80147.19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</row>
    <row r="13" spans="1:130" ht="54" customHeight="1">
      <c r="A13" s="102" t="s">
        <v>36</v>
      </c>
      <c r="B13" s="20" t="s">
        <v>15</v>
      </c>
      <c r="C13" s="17">
        <v>367300</v>
      </c>
      <c r="D13" s="17">
        <v>447641.21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</row>
    <row r="14" spans="1:130" ht="54" customHeight="1">
      <c r="A14" s="101" t="s">
        <v>16</v>
      </c>
      <c r="B14" s="95" t="s">
        <v>17</v>
      </c>
      <c r="C14" s="17">
        <v>1000</v>
      </c>
      <c r="D14" s="17">
        <v>2600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</row>
    <row r="15" spans="1:130" ht="54" customHeight="1">
      <c r="A15" s="103" t="s">
        <v>45</v>
      </c>
      <c r="B15" s="95" t="s">
        <v>44</v>
      </c>
      <c r="C15" s="17">
        <v>0</v>
      </c>
      <c r="D15" s="17">
        <v>17522.18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</row>
    <row r="16" spans="1:130" ht="54" customHeight="1">
      <c r="A16" s="103" t="s">
        <v>56</v>
      </c>
      <c r="B16" s="95" t="s">
        <v>55</v>
      </c>
      <c r="C16" s="17">
        <v>0</v>
      </c>
      <c r="D16" s="17">
        <v>131800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</row>
    <row r="17" spans="1:130" ht="54" customHeight="1">
      <c r="A17" s="101" t="s">
        <v>18</v>
      </c>
      <c r="B17" s="95" t="s">
        <v>19</v>
      </c>
      <c r="C17" s="17">
        <v>1492200</v>
      </c>
      <c r="D17" s="17">
        <v>2578159.19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</row>
    <row r="18" spans="1:130" s="14" customFormat="1"/>
    <row r="19" spans="1:130" s="14" customFormat="1"/>
    <row r="20" spans="1:130" s="14" customFormat="1"/>
    <row r="21" spans="1:130" s="14" customFormat="1"/>
    <row r="22" spans="1:130" s="14" customFormat="1"/>
    <row r="23" spans="1:130" s="14" customFormat="1"/>
    <row r="24" spans="1:130" s="14" customFormat="1"/>
    <row r="25" spans="1:130" s="14" customFormat="1"/>
    <row r="26" spans="1:130" s="14" customFormat="1"/>
    <row r="27" spans="1:130" s="14" customFormat="1"/>
    <row r="28" spans="1:130" s="14" customFormat="1"/>
    <row r="29" spans="1:130" s="14" customFormat="1"/>
    <row r="30" spans="1:130" s="14" customFormat="1"/>
    <row r="31" spans="1:130" s="14" customFormat="1"/>
    <row r="32" spans="1:130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U77"/>
  <sheetViews>
    <sheetView showGridLines="0" view="pageBreakPreview" zoomScale="70" zoomScaleNormal="100" zoomScaleSheetLayoutView="70" workbookViewId="0">
      <selection activeCell="F1" sqref="F1:H1048576"/>
    </sheetView>
  </sheetViews>
  <sheetFormatPr defaultRowHeight="33" customHeight="1"/>
  <cols>
    <col min="1" max="1" width="63.28515625" style="55" customWidth="1"/>
    <col min="2" max="2" width="56.42578125" style="55" customWidth="1"/>
    <col min="3" max="4" width="34" style="55" customWidth="1"/>
    <col min="5" max="16384" width="9.140625" style="15"/>
  </cols>
  <sheetData>
    <row r="1" spans="1:99" s="14" customFormat="1" ht="45" customHeight="1" thickBot="1">
      <c r="A1" s="99" t="s">
        <v>5</v>
      </c>
      <c r="B1" s="99"/>
      <c r="C1" s="99"/>
      <c r="D1" s="99"/>
    </row>
    <row r="2" spans="1:99" ht="81.75" customHeight="1" thickBot="1">
      <c r="A2" s="24" t="s">
        <v>0</v>
      </c>
      <c r="B2" s="25" t="s">
        <v>7</v>
      </c>
      <c r="C2" s="25" t="s">
        <v>61</v>
      </c>
      <c r="D2" s="26" t="s">
        <v>35</v>
      </c>
    </row>
    <row r="3" spans="1:99" ht="38.25" customHeight="1" thickBot="1">
      <c r="A3" s="27">
        <v>1</v>
      </c>
      <c r="B3" s="28" t="s">
        <v>33</v>
      </c>
      <c r="C3" s="28" t="s">
        <v>11</v>
      </c>
      <c r="D3" s="29" t="s">
        <v>34</v>
      </c>
    </row>
    <row r="4" spans="1:99" s="31" customFormat="1" ht="43.5" customHeight="1" thickBot="1">
      <c r="A4" s="30" t="s">
        <v>2</v>
      </c>
      <c r="B4" s="21" t="s">
        <v>4</v>
      </c>
      <c r="C4" s="22">
        <f>C5+C11+C13+C15+C18+C21</f>
        <v>3199949.67</v>
      </c>
      <c r="D4" s="23">
        <f>D5+D11+D13+D15+D18+D21</f>
        <v>3199934.73</v>
      </c>
    </row>
    <row r="5" spans="1:99" ht="66.75" customHeight="1" thickBot="1">
      <c r="A5" s="32" t="s">
        <v>8</v>
      </c>
      <c r="B5" s="33" t="s">
        <v>9</v>
      </c>
      <c r="C5" s="34">
        <f>SUM(C6:C10)</f>
        <v>1693694.24</v>
      </c>
      <c r="D5" s="35">
        <f>SUM(D6:D10)</f>
        <v>1693679.37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</row>
    <row r="6" spans="1:99" ht="102.75" customHeight="1">
      <c r="A6" s="36" t="s">
        <v>10</v>
      </c>
      <c r="B6" s="37" t="s">
        <v>20</v>
      </c>
      <c r="C6" s="17">
        <v>764515.51</v>
      </c>
      <c r="D6" s="17">
        <v>764507.62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</row>
    <row r="7" spans="1:99" ht="108.75" customHeight="1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</row>
    <row r="8" spans="1:99" ht="108.75" customHeight="1">
      <c r="A8" s="19" t="s">
        <v>21</v>
      </c>
      <c r="B8" s="20" t="s">
        <v>22</v>
      </c>
      <c r="C8" s="17">
        <v>556300.27</v>
      </c>
      <c r="D8" s="17">
        <v>556293.29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</row>
    <row r="9" spans="1:99" ht="57" customHeight="1">
      <c r="A9" s="19" t="s">
        <v>48</v>
      </c>
      <c r="B9" s="20" t="s">
        <v>49</v>
      </c>
      <c r="C9" s="17">
        <v>27033.21</v>
      </c>
      <c r="D9" s="17">
        <v>27033.21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</row>
    <row r="10" spans="1:99" ht="60" customHeight="1" thickBot="1">
      <c r="A10" s="59" t="s">
        <v>23</v>
      </c>
      <c r="B10" s="60" t="s">
        <v>24</v>
      </c>
      <c r="C10" s="17">
        <v>345845.25</v>
      </c>
      <c r="D10" s="17">
        <v>345845.25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</row>
    <row r="11" spans="1:99" ht="51" customHeight="1" thickBot="1">
      <c r="A11" s="32" t="s">
        <v>25</v>
      </c>
      <c r="B11" s="33" t="s">
        <v>26</v>
      </c>
      <c r="C11" s="61">
        <f>SUM(C12)</f>
        <v>97500</v>
      </c>
      <c r="D11" s="62">
        <f>SUM(D12)</f>
        <v>97500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</row>
    <row r="12" spans="1:99" ht="56.25" customHeight="1" thickBot="1">
      <c r="A12" s="42" t="s">
        <v>27</v>
      </c>
      <c r="B12" s="43" t="s">
        <v>28</v>
      </c>
      <c r="C12" s="17">
        <v>97500</v>
      </c>
      <c r="D12" s="17">
        <v>97500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</row>
    <row r="13" spans="1:99" ht="48.75" customHeight="1" thickBot="1">
      <c r="A13" s="32" t="s">
        <v>50</v>
      </c>
      <c r="B13" s="33" t="s">
        <v>40</v>
      </c>
      <c r="C13" s="34">
        <f>SUM(C14)</f>
        <v>117836.72</v>
      </c>
      <c r="D13" s="44">
        <f>SUM(D14)</f>
        <v>117836.65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</row>
    <row r="14" spans="1:99" ht="53.25" customHeight="1" thickBot="1">
      <c r="A14" s="42" t="s">
        <v>51</v>
      </c>
      <c r="B14" s="43" t="s">
        <v>41</v>
      </c>
      <c r="C14" s="17">
        <v>117836.72</v>
      </c>
      <c r="D14" s="17">
        <v>117836.65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</row>
    <row r="15" spans="1:99" ht="51.75" customHeight="1" thickBot="1">
      <c r="A15" s="32" t="s">
        <v>52</v>
      </c>
      <c r="B15" s="33" t="s">
        <v>39</v>
      </c>
      <c r="C15" s="34">
        <f>SUM(C16:C17)</f>
        <v>165053.65</v>
      </c>
      <c r="D15" s="44">
        <f>SUM(D16:D17)</f>
        <v>165053.65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</row>
    <row r="16" spans="1:99" ht="58.5" customHeight="1">
      <c r="A16" s="36" t="s">
        <v>53</v>
      </c>
      <c r="B16" s="45" t="s">
        <v>54</v>
      </c>
      <c r="C16" s="17">
        <v>147086.15</v>
      </c>
      <c r="D16" s="17">
        <v>147086.15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</row>
    <row r="17" spans="1:99" ht="58.5" customHeight="1" thickBot="1">
      <c r="A17" s="40" t="s">
        <v>57</v>
      </c>
      <c r="B17" s="41" t="s">
        <v>58</v>
      </c>
      <c r="C17" s="17">
        <v>17967.5</v>
      </c>
      <c r="D17" s="17">
        <v>17967.5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</row>
    <row r="18" spans="1:99" ht="58.5" customHeight="1" thickBot="1">
      <c r="A18" s="32" t="s">
        <v>29</v>
      </c>
      <c r="B18" s="33" t="s">
        <v>30</v>
      </c>
      <c r="C18" s="34">
        <f>SUM(C19:C20)</f>
        <v>1099615.06</v>
      </c>
      <c r="D18" s="44">
        <f>SUM(D19:D20)</f>
        <v>1099615.06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</row>
    <row r="19" spans="1:99" ht="65.25" customHeight="1">
      <c r="A19" s="36" t="s">
        <v>31</v>
      </c>
      <c r="B19" s="45" t="s">
        <v>32</v>
      </c>
      <c r="C19" s="17"/>
      <c r="D19" s="9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</row>
    <row r="20" spans="1:99" ht="54.75" customHeight="1" thickBot="1">
      <c r="A20" s="57" t="s">
        <v>37</v>
      </c>
      <c r="B20" s="58" t="s">
        <v>38</v>
      </c>
      <c r="C20" s="17">
        <v>1099615.06</v>
      </c>
      <c r="D20" s="17">
        <v>1099615.06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</row>
    <row r="21" spans="1:99" ht="54.75" customHeight="1" thickBot="1">
      <c r="A21" s="32" t="s">
        <v>71</v>
      </c>
      <c r="B21" s="33" t="s">
        <v>72</v>
      </c>
      <c r="C21" s="34">
        <f>SUM(C22:C23)</f>
        <v>26250</v>
      </c>
      <c r="D21" s="44">
        <f>SUM(D22:D23)</f>
        <v>26250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</row>
    <row r="22" spans="1:99" ht="54.75" customHeight="1" thickBot="1">
      <c r="A22" s="46" t="s">
        <v>73</v>
      </c>
      <c r="B22" s="43" t="s">
        <v>72</v>
      </c>
      <c r="C22" s="17">
        <v>26250</v>
      </c>
      <c r="D22" s="17">
        <v>26250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</row>
    <row r="23" spans="1:99" s="51" customFormat="1" ht="45" customHeight="1" thickBot="1">
      <c r="A23" s="47"/>
      <c r="B23" s="48"/>
      <c r="C23" s="49"/>
      <c r="D23" s="50"/>
    </row>
    <row r="24" spans="1:99" ht="55.5" customHeight="1" thickBot="1">
      <c r="A24" s="52" t="s">
        <v>3</v>
      </c>
      <c r="B24" s="16" t="s">
        <v>4</v>
      </c>
      <c r="C24" s="53"/>
      <c r="D24" s="54"/>
    </row>
    <row r="25" spans="1:99" s="14" customFormat="1" ht="33" customHeight="1">
      <c r="A25" s="55"/>
      <c r="B25" s="55"/>
      <c r="C25" s="55"/>
      <c r="D25" s="55"/>
    </row>
    <row r="26" spans="1:99" s="14" customFormat="1" ht="33" customHeight="1">
      <c r="A26" s="55"/>
      <c r="B26" s="55"/>
      <c r="C26" s="55"/>
      <c r="D26" s="55"/>
    </row>
    <row r="27" spans="1:99" s="14" customFormat="1" ht="33" customHeight="1">
      <c r="A27" s="55"/>
      <c r="B27" s="55"/>
      <c r="C27" s="55"/>
      <c r="D27" s="55"/>
    </row>
    <row r="28" spans="1:99" s="14" customFormat="1" ht="33" customHeight="1">
      <c r="A28" s="55"/>
      <c r="B28" s="55"/>
      <c r="C28" s="55"/>
      <c r="D28" s="55"/>
    </row>
    <row r="29" spans="1:99" s="14" customFormat="1" ht="33" customHeight="1">
      <c r="A29" s="55"/>
      <c r="B29" s="55"/>
      <c r="C29" s="55"/>
      <c r="D29" s="55"/>
    </row>
    <row r="30" spans="1:99" s="14" customFormat="1" ht="33" customHeight="1">
      <c r="A30" s="55"/>
      <c r="B30" s="55"/>
      <c r="C30" s="55"/>
      <c r="D30" s="55"/>
    </row>
    <row r="31" spans="1:99" s="14" customFormat="1" ht="33" customHeight="1">
      <c r="A31" s="55"/>
      <c r="B31" s="55"/>
      <c r="C31" s="55"/>
      <c r="D31" s="55"/>
    </row>
    <row r="32" spans="1:99" s="14" customFormat="1" ht="33" customHeight="1">
      <c r="A32" s="55"/>
      <c r="B32" s="55"/>
      <c r="C32" s="55"/>
      <c r="D32" s="55"/>
    </row>
    <row r="33" spans="1:4" s="14" customFormat="1" ht="33" customHeight="1">
      <c r="A33" s="55"/>
      <c r="B33" s="55"/>
      <c r="C33" s="55"/>
      <c r="D33" s="55"/>
    </row>
    <row r="34" spans="1:4" s="14" customFormat="1" ht="33" customHeight="1">
      <c r="A34" s="55"/>
      <c r="B34" s="55"/>
      <c r="C34" s="55"/>
      <c r="D34" s="55"/>
    </row>
    <row r="35" spans="1:4" s="14" customFormat="1" ht="33" customHeight="1">
      <c r="A35" s="55"/>
      <c r="B35" s="55"/>
      <c r="C35" s="55"/>
      <c r="D35" s="55"/>
    </row>
    <row r="36" spans="1:4" s="14" customFormat="1" ht="33" customHeight="1">
      <c r="A36" s="55"/>
      <c r="B36" s="55"/>
      <c r="C36" s="55"/>
      <c r="D36" s="55"/>
    </row>
    <row r="37" spans="1:4" s="14" customFormat="1" ht="33" customHeight="1">
      <c r="A37" s="55"/>
      <c r="B37" s="55"/>
      <c r="C37" s="55"/>
      <c r="D37" s="55"/>
    </row>
    <row r="38" spans="1:4" s="14" customFormat="1" ht="33" customHeight="1">
      <c r="A38" s="55"/>
      <c r="B38" s="55"/>
      <c r="C38" s="55"/>
      <c r="D38" s="55"/>
    </row>
    <row r="39" spans="1:4" s="14" customFormat="1" ht="33" customHeight="1">
      <c r="A39" s="55"/>
      <c r="B39" s="55"/>
      <c r="C39" s="55"/>
      <c r="D39" s="55"/>
    </row>
    <row r="40" spans="1:4" s="14" customFormat="1" ht="33" customHeight="1">
      <c r="A40" s="55"/>
      <c r="B40" s="55"/>
      <c r="C40" s="55"/>
      <c r="D40" s="55"/>
    </row>
    <row r="41" spans="1:4" s="14" customFormat="1" ht="33" customHeight="1">
      <c r="A41" s="55"/>
      <c r="B41" s="55"/>
      <c r="C41" s="55"/>
      <c r="D41" s="55"/>
    </row>
    <row r="42" spans="1:4" s="14" customFormat="1" ht="33" customHeight="1">
      <c r="A42" s="55"/>
      <c r="B42" s="55"/>
      <c r="C42" s="55"/>
      <c r="D42" s="55"/>
    </row>
    <row r="43" spans="1:4" s="14" customFormat="1" ht="33" customHeight="1">
      <c r="A43" s="55"/>
      <c r="B43" s="55"/>
      <c r="C43" s="55"/>
      <c r="D43" s="55"/>
    </row>
    <row r="44" spans="1:4" s="14" customFormat="1" ht="33" customHeight="1">
      <c r="A44" s="55"/>
      <c r="B44" s="55"/>
      <c r="C44" s="55"/>
      <c r="D44" s="55"/>
    </row>
    <row r="45" spans="1:4" s="14" customFormat="1" ht="33" customHeight="1">
      <c r="A45" s="55"/>
      <c r="B45" s="55"/>
      <c r="C45" s="55"/>
      <c r="D45" s="55"/>
    </row>
    <row r="46" spans="1:4" s="14" customFormat="1" ht="33" customHeight="1">
      <c r="A46" s="55"/>
      <c r="B46" s="55"/>
      <c r="C46" s="55"/>
      <c r="D46" s="55"/>
    </row>
    <row r="47" spans="1:4" s="14" customFormat="1" ht="33" customHeight="1">
      <c r="A47" s="55"/>
      <c r="B47" s="55"/>
      <c r="C47" s="55"/>
      <c r="D47" s="55"/>
    </row>
    <row r="48" spans="1:4" s="14" customFormat="1" ht="33" customHeight="1">
      <c r="A48" s="55"/>
      <c r="B48" s="55"/>
      <c r="C48" s="55"/>
      <c r="D48" s="55"/>
    </row>
    <row r="49" spans="1:4" s="14" customFormat="1" ht="33" customHeight="1">
      <c r="A49" s="55"/>
      <c r="B49" s="55"/>
      <c r="C49" s="55"/>
      <c r="D49" s="55"/>
    </row>
    <row r="50" spans="1:4" s="14" customFormat="1" ht="33" customHeight="1">
      <c r="A50" s="55"/>
      <c r="B50" s="55"/>
      <c r="C50" s="55"/>
      <c r="D50" s="55"/>
    </row>
    <row r="51" spans="1:4" s="14" customFormat="1" ht="33" customHeight="1">
      <c r="A51" s="55"/>
      <c r="B51" s="55"/>
      <c r="C51" s="55"/>
      <c r="D51" s="55"/>
    </row>
    <row r="52" spans="1:4" s="14" customFormat="1" ht="33" customHeight="1">
      <c r="A52" s="55"/>
      <c r="B52" s="55"/>
      <c r="C52" s="55"/>
      <c r="D52" s="55"/>
    </row>
    <row r="53" spans="1:4" s="14" customFormat="1" ht="33" customHeight="1">
      <c r="A53" s="55"/>
      <c r="B53" s="55"/>
      <c r="C53" s="55"/>
      <c r="D53" s="55"/>
    </row>
    <row r="54" spans="1:4" s="14" customFormat="1" ht="33" customHeight="1">
      <c r="A54" s="55"/>
      <c r="B54" s="55"/>
      <c r="C54" s="55"/>
      <c r="D54" s="55"/>
    </row>
    <row r="55" spans="1:4" s="14" customFormat="1" ht="33" customHeight="1">
      <c r="A55" s="55"/>
      <c r="B55" s="55"/>
      <c r="C55" s="55"/>
      <c r="D55" s="55"/>
    </row>
    <row r="56" spans="1:4" s="14" customFormat="1" ht="33" customHeight="1">
      <c r="A56" s="55"/>
      <c r="B56" s="55"/>
      <c r="C56" s="55"/>
      <c r="D56" s="55"/>
    </row>
    <row r="57" spans="1:4" s="14" customFormat="1" ht="33" customHeight="1">
      <c r="A57" s="55"/>
      <c r="B57" s="55"/>
      <c r="C57" s="55"/>
      <c r="D57" s="55"/>
    </row>
    <row r="58" spans="1:4" s="14" customFormat="1" ht="33" customHeight="1">
      <c r="A58" s="55"/>
      <c r="B58" s="55"/>
      <c r="C58" s="55"/>
      <c r="D58" s="55"/>
    </row>
    <row r="59" spans="1:4" s="14" customFormat="1" ht="33" customHeight="1">
      <c r="A59" s="55"/>
      <c r="B59" s="55"/>
      <c r="C59" s="55"/>
      <c r="D59" s="55"/>
    </row>
    <row r="60" spans="1:4" s="14" customFormat="1" ht="33" customHeight="1">
      <c r="A60" s="55"/>
      <c r="B60" s="55"/>
      <c r="C60" s="55"/>
      <c r="D60" s="55"/>
    </row>
    <row r="61" spans="1:4" s="14" customFormat="1" ht="33" customHeight="1">
      <c r="A61" s="55"/>
      <c r="B61" s="55"/>
      <c r="C61" s="55"/>
      <c r="D61" s="55"/>
    </row>
    <row r="62" spans="1:4" s="14" customFormat="1" ht="33" customHeight="1">
      <c r="A62" s="55"/>
      <c r="B62" s="55"/>
      <c r="C62" s="55"/>
      <c r="D62" s="55"/>
    </row>
    <row r="63" spans="1:4" s="14" customFormat="1" ht="33" customHeight="1">
      <c r="A63" s="55"/>
      <c r="B63" s="55"/>
      <c r="C63" s="55"/>
      <c r="D63" s="55"/>
    </row>
    <row r="64" spans="1:4" s="14" customFormat="1" ht="33" customHeight="1">
      <c r="A64" s="55"/>
      <c r="B64" s="55"/>
      <c r="C64" s="55"/>
      <c r="D64" s="55"/>
    </row>
    <row r="65" spans="1:4" s="14" customFormat="1" ht="33" customHeight="1">
      <c r="A65" s="55"/>
      <c r="B65" s="55"/>
      <c r="C65" s="55"/>
      <c r="D65" s="55"/>
    </row>
    <row r="66" spans="1:4" s="14" customFormat="1" ht="33" customHeight="1">
      <c r="A66" s="55"/>
      <c r="B66" s="55"/>
      <c r="C66" s="55"/>
      <c r="D66" s="55"/>
    </row>
    <row r="67" spans="1:4" s="14" customFormat="1" ht="33" customHeight="1">
      <c r="A67" s="55"/>
      <c r="B67" s="55"/>
      <c r="C67" s="55"/>
      <c r="D67" s="55"/>
    </row>
    <row r="68" spans="1:4" s="14" customFormat="1" ht="33" customHeight="1">
      <c r="A68" s="55"/>
      <c r="B68" s="55"/>
      <c r="C68" s="55"/>
      <c r="D68" s="55"/>
    </row>
    <row r="69" spans="1:4" s="14" customFormat="1" ht="33" customHeight="1">
      <c r="A69" s="55"/>
      <c r="B69" s="55"/>
      <c r="C69" s="55"/>
      <c r="D69" s="55"/>
    </row>
    <row r="70" spans="1:4" s="14" customFormat="1" ht="33" customHeight="1">
      <c r="A70" s="55"/>
      <c r="B70" s="55"/>
      <c r="C70" s="55"/>
      <c r="D70" s="55"/>
    </row>
    <row r="71" spans="1:4" s="14" customFormat="1" ht="33" customHeight="1">
      <c r="A71" s="55"/>
      <c r="B71" s="55"/>
      <c r="C71" s="55"/>
      <c r="D71" s="55"/>
    </row>
    <row r="72" spans="1:4" s="14" customFormat="1" ht="33" customHeight="1">
      <c r="A72" s="55"/>
      <c r="B72" s="55"/>
      <c r="C72" s="55"/>
      <c r="D72" s="55"/>
    </row>
    <row r="73" spans="1:4" s="14" customFormat="1" ht="33" customHeight="1">
      <c r="A73" s="55"/>
      <c r="B73" s="55"/>
      <c r="C73" s="55"/>
      <c r="D73" s="55"/>
    </row>
    <row r="74" spans="1:4" s="14" customFormat="1" ht="33" customHeight="1">
      <c r="A74" s="55"/>
      <c r="B74" s="55"/>
      <c r="C74" s="55"/>
      <c r="D74" s="55"/>
    </row>
    <row r="75" spans="1:4" s="14" customFormat="1" ht="33" customHeight="1">
      <c r="A75" s="55"/>
      <c r="B75" s="55"/>
      <c r="C75" s="55"/>
      <c r="D75" s="55"/>
    </row>
    <row r="76" spans="1:4" s="14" customFormat="1" ht="33" customHeight="1">
      <c r="A76" s="55"/>
      <c r="B76" s="55"/>
      <c r="C76" s="55"/>
      <c r="D76" s="55"/>
    </row>
    <row r="77" spans="1:4" s="14" customFormat="1" ht="33" customHeight="1">
      <c r="A77" s="55"/>
      <c r="B77" s="55"/>
      <c r="C77" s="55"/>
      <c r="D77" s="55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tabSelected="1"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100" t="s">
        <v>62</v>
      </c>
      <c r="B1" s="100"/>
      <c r="C1" s="100"/>
      <c r="D1" s="100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63" t="s">
        <v>0</v>
      </c>
      <c r="B3" s="64" t="s">
        <v>63</v>
      </c>
      <c r="C3" s="65" t="s">
        <v>61</v>
      </c>
      <c r="D3" s="66" t="s">
        <v>35</v>
      </c>
    </row>
    <row r="4" spans="1:176" s="5" customFormat="1" ht="25.5" customHeight="1" thickBot="1">
      <c r="A4" s="67">
        <v>1</v>
      </c>
      <c r="B4" s="68" t="s">
        <v>33</v>
      </c>
      <c r="C4" s="69" t="s">
        <v>11</v>
      </c>
      <c r="D4" s="70" t="s">
        <v>34</v>
      </c>
    </row>
    <row r="5" spans="1:176" s="7" customFormat="1" ht="48" customHeight="1" thickBot="1">
      <c r="A5" s="75" t="s">
        <v>64</v>
      </c>
      <c r="B5" s="76" t="s">
        <v>65</v>
      </c>
      <c r="C5" s="77">
        <f>G5</f>
        <v>-1238049.67</v>
      </c>
      <c r="D5" s="78">
        <f>H5</f>
        <v>110467.81000000006</v>
      </c>
      <c r="E5" s="6"/>
      <c r="F5" s="6"/>
      <c r="G5" s="56">
        <f>Доходы!C9-Расходы!C4</f>
        <v>-1238049.67</v>
      </c>
      <c r="H5" s="56">
        <f>Доходы!D9-Расходы!D4</f>
        <v>110467.81000000006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71" t="s">
        <v>66</v>
      </c>
      <c r="B6" s="72" t="s">
        <v>67</v>
      </c>
      <c r="C6" s="73">
        <v>0</v>
      </c>
      <c r="D6" s="74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79" t="s">
        <v>68</v>
      </c>
      <c r="B7" s="80" t="s">
        <v>69</v>
      </c>
      <c r="C7" s="81">
        <f>G5</f>
        <v>-1238049.67</v>
      </c>
      <c r="D7" s="82">
        <f>H5</f>
        <v>110467.81000000006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5" t="s">
        <v>70</v>
      </c>
      <c r="B8" s="76" t="s">
        <v>4</v>
      </c>
      <c r="C8" s="77">
        <f>G5</f>
        <v>-1238049.67</v>
      </c>
      <c r="D8" s="78">
        <f>H5</f>
        <v>110467.81000000006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2021-02-06T08:37:16Z</dcterms:modified>
</cp:coreProperties>
</file>